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<sst xmlns="http://schemas.openxmlformats.org/spreadsheetml/2006/main" count="235" uniqueCount="116">
  <si>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</si>
  <si>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</si>
  <si>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</si>
  <si>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</si>
  <si>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</si>
  <si>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</si>
  <si>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</si>
  <si>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</si>
  <si>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</si>
  <si>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</si>
  <si>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</si>
  <si>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</si>
  <si>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</si>
  <si>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</si>
  <si>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</si>
  <si>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</si>
  <si>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</si>
  <si>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</si>
  <si>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</si>
  <si>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</si>
  <si>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</si>
  <si>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</si>
  <si>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</si>
  <si>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</si>
  <si>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Sporządził: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</si>
  <si>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</si>
  <si>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</si>
  <si>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</si>
  <si>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</si>
  <si>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</si>
  <si>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</si>
  <si>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</si>
  <si>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</si>
  <si>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</si>
  <si>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</si>
  <si>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</si>
  <si>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</si>
  <si>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</si>
  <si>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Inwestor:</t>
  </si>
  <si>
    <t>Tomasz Mordziński</t>
  </si>
  <si>
    <t>Sprawdził:</t>
  </si>
  <si>
    <t>Tomasz Winsztal</t>
  </si>
  <si>
    <t xml:space="preserve"> upr. Bud. Nr G-VIII-7342/87/94, MAZ/BD/2656/01</t>
  </si>
  <si>
    <t>Nawierzchnia z mieszanek mineralno - asfaltowych grysowych AC 11S 50/70 KR 1-2 warstwa ścieralna grubości 3 cm.</t>
  </si>
  <si>
    <t xml:space="preserve">Wyrównanie istniejącej podbudowy kruszywem kamiennym łamanym dolomitowym o frakcji 0-31,5 mm  z zagęszczeniem mechanicznym - śr. grub. warstwy po zagęszcz. 16 cm. </t>
  </si>
  <si>
    <r>
      <t>Wykonanie warstwy wiążącej z mieszanki mineralno - asfaltowo grysowej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</si>
  <si>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 xml:space="preserve">             I. ROBOTY PRZYGOTOWAWCZE </t>
  </si>
  <si>
    <t>RAZEM:</t>
  </si>
  <si>
    <t xml:space="preserve">              II. ODWODNIENIE</t>
  </si>
  <si>
    <t>wycena własna</t>
  </si>
  <si>
    <t>mb</t>
  </si>
  <si>
    <t xml:space="preserve">              III. PODBUDOWA</t>
  </si>
  <si>
    <t xml:space="preserve">              IV. NAWIERZCHNIA JEZDNI</t>
  </si>
  <si>
    <t xml:space="preserve">             V. POBOCZA</t>
  </si>
  <si>
    <t>5.1</t>
  </si>
  <si>
    <t>Rozebranie nawierzchni z trylinki.</t>
  </si>
  <si>
    <t>Wycena własna</t>
  </si>
  <si>
    <t xml:space="preserve">KNNR 6  0101-0300         </t>
  </si>
  <si>
    <t>6,40*3,50</t>
  </si>
  <si>
    <t>6,50*3,50</t>
  </si>
  <si>
    <t>4,80*2,00</t>
  </si>
  <si>
    <t>20,00*5,50</t>
  </si>
  <si>
    <t>0,5*6,00*6,00</t>
  </si>
  <si>
    <t>1.3</t>
  </si>
  <si>
    <t>1.4</t>
  </si>
  <si>
    <t>1.5</t>
  </si>
  <si>
    <t>290,00*4,50</t>
  </si>
  <si>
    <t>26,00*4,50</t>
  </si>
  <si>
    <t>293,00*4,50</t>
  </si>
  <si>
    <t>KNNR 6      0104-0100</t>
  </si>
  <si>
    <t>Warstwy odcinające z piasku, zagęszczane ręcznie, gr. warstwy 10 cm.</t>
  </si>
  <si>
    <t>KNNR 6  0113-0200</t>
  </si>
  <si>
    <t>Dolna warstwa podbudowy z kruszywa łamanego stabilizowanego mechanicznie 0/63,5 mm, grubość warstwy po zagęszczeniu 15 cm.</t>
  </si>
  <si>
    <t>3.3</t>
  </si>
  <si>
    <t>KNNR 6  0113-0400</t>
  </si>
  <si>
    <t>Górna warstwa podbudowy z kruszywa łamanego stabilizowanego mechanicznie 0/31,5 mm, grubość warstwy po zagęszczeniu 8 cm.</t>
  </si>
  <si>
    <t>20,00*4,60*0,100</t>
  </si>
  <si>
    <t>0,5*6,00*6,00*0,100</t>
  </si>
  <si>
    <t>290,00*3,60*0,100</t>
  </si>
  <si>
    <t>26,00*3,60*0,100</t>
  </si>
  <si>
    <t>293,00*3,60*0,100</t>
  </si>
  <si>
    <t>20,00*4,50</t>
  </si>
  <si>
    <t>290,00*3,50</t>
  </si>
  <si>
    <t>26,00*3,50</t>
  </si>
  <si>
    <t>293,00*3,50</t>
  </si>
  <si>
    <t>2.3</t>
  </si>
  <si>
    <t>2.4</t>
  </si>
  <si>
    <t>3.4</t>
  </si>
  <si>
    <t>3.5</t>
  </si>
  <si>
    <t>Wykonanie poboczy z kruszywa łamanego na szerokości 0,50 m, grubość warstwy po zagęszczeniu 7 cm.</t>
  </si>
  <si>
    <t>293,00*0,50*2</t>
  </si>
  <si>
    <t>26,00*0,50*2</t>
  </si>
  <si>
    <t>310,00*0,50*2</t>
  </si>
  <si>
    <t>6.1</t>
  </si>
  <si>
    <t>KNNR 6 0702-0100</t>
  </si>
  <si>
    <t xml:space="preserve">Słupki do znaków drogowych z rur stalowych o śr. 50 mm.   </t>
  </si>
  <si>
    <t>szt.</t>
  </si>
  <si>
    <t>RAZEM</t>
  </si>
  <si>
    <t>KNNR 6        0703-01</t>
  </si>
  <si>
    <t>Bariery ochronne stalowe jednostronne o masie 1 m 24 kg - bariery SP-06 D.</t>
  </si>
  <si>
    <t>Znaki drogowe (znaki średnie grupy A, B).</t>
  </si>
  <si>
    <t>Wykonanie przepustu z rur PEHD fi 100 cm na podbudowie z kruszywa naturalnego, grubość warstwy po zagęszczeniu 20 cm (frakcja kruszywa 0-20 mm), zakończone ściankami oporowymi (przepust pod drogą gminną).</t>
  </si>
  <si>
    <t>Wykonanie przepustu z rur PEHD fi 60 cm na podbudowie z kruszywa naturalnego, grubość warstwy po zagęszczeniu 20 cm (frakcja kruszywa 0-20 mm), zakończone ściankami oporowymi.</t>
  </si>
  <si>
    <t>10,00*2</t>
  </si>
  <si>
    <t>Rozebranie nawierzchni asfaltowej.</t>
  </si>
  <si>
    <t xml:space="preserve">Koryta wykonywane na całej szerokości jezdni, o głębokości 40 cm w gruntach kategorii II-IV.                            </t>
  </si>
  <si>
    <t>Rozebranie istniejącego rurowego przepustu betonowego                                fi 100 cm wraz ze ściankami oporowymi.</t>
  </si>
  <si>
    <t>Rozebranie istniejącego rurowego przepustu betonowego                         fi 60 cm wraz ze ściankami oporowymi.</t>
  </si>
  <si>
    <t xml:space="preserve">             VI. ROBOTY WYKOŃCZENIOWE</t>
  </si>
  <si>
    <t xml:space="preserve">             VII. OZNAKOWANIE</t>
  </si>
  <si>
    <t>7.1</t>
  </si>
  <si>
    <t>7.2</t>
  </si>
  <si>
    <t>7.3</t>
  </si>
  <si>
    <t xml:space="preserve">Doprofilowanie istniejących zjazdów kruszywem łamanym               (0-31,5 mm) gr. 20 cm wraz z profilowaniem i zagęszczeniem. </t>
  </si>
  <si>
    <t>Kazanów, dnia 12.12.2019 r</t>
  </si>
  <si>
    <t>Przebudowa drogi gminnej dojazdowej do pól i gospodarstw rolnych w miejscowości Kroczów Większy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</si>
</sst>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67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9"/>
      <color indexed="18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8"/>
      <name val="Arial CE"/>
      <family val="0"/>
    </font>
    <font>
      <b/>
      <sz val="10"/>
      <color indexed="1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33CC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E"/>
      <family val="0"/>
    </font>
    <font>
      <b/>
      <sz val="9"/>
      <color theme="1"/>
      <name val="Times New Roman"/>
      <family val="1"/>
    </font>
    <font>
      <sz val="9"/>
      <color rgb="FF0033CC"/>
      <name val="Times New Roman"/>
      <family val="1"/>
    </font>
    <font>
      <sz val="9"/>
      <color rgb="FF000099"/>
      <name val="Times New Roman"/>
      <family val="1"/>
    </font>
    <font>
      <b/>
      <sz val="9"/>
      <color rgb="FF0033CC"/>
      <name val="Times New Roman"/>
      <family val="1"/>
    </font>
    <font>
      <b/>
      <sz val="10"/>
      <color rgb="FF000099"/>
      <name val="Arial CE"/>
      <family val="0"/>
    </font>
    <font>
      <sz val="9"/>
      <color rgb="FF003399"/>
      <name val="Times New Roman"/>
      <family val="1"/>
    </font>
    <font>
      <b/>
      <sz val="10"/>
      <color rgb="FF00339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34" borderId="14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16" fillId="34" borderId="10" xfId="42" applyNumberFormat="1" applyFont="1" applyFill="1" applyBorder="1" applyAlignment="1">
      <alignment vertical="center" wrapText="1"/>
    </xf>
    <xf numFmtId="43" fontId="16" fillId="34" borderId="10" xfId="42" applyFont="1" applyFill="1" applyBorder="1" applyAlignment="1">
      <alignment vertical="center" wrapText="1"/>
    </xf>
    <xf numFmtId="43" fontId="16" fillId="34" borderId="10" xfId="44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57" fillId="0" borderId="0" xfId="0" applyFont="1" applyAlignment="1">
      <alignment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43" fontId="16" fillId="34" borderId="0" xfId="44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 vertical="top" wrapText="1"/>
    </xf>
    <xf numFmtId="165" fontId="58" fillId="34" borderId="12" xfId="0" applyNumberFormat="1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65" fontId="58" fillId="34" borderId="13" xfId="0" applyNumberFormat="1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vertical="center" wrapText="1"/>
    </xf>
    <xf numFmtId="0" fontId="58" fillId="34" borderId="17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/>
    </xf>
    <xf numFmtId="0" fontId="58" fillId="34" borderId="11" xfId="0" applyFont="1" applyFill="1" applyBorder="1" applyAlignment="1">
      <alignment horizontal="center" vertical="top" wrapText="1"/>
    </xf>
    <xf numFmtId="0" fontId="58" fillId="34" borderId="14" xfId="0" applyFont="1" applyFill="1" applyBorder="1" applyAlignment="1">
      <alignment horizontal="left" vertical="top" wrapText="1"/>
    </xf>
    <xf numFmtId="0" fontId="58" fillId="34" borderId="18" xfId="0" applyFont="1" applyFill="1" applyBorder="1" applyAlignment="1">
      <alignment horizontal="right" vertical="center" wrapText="1"/>
    </xf>
    <xf numFmtId="0" fontId="58" fillId="34" borderId="0" xfId="0" applyFont="1" applyFill="1" applyBorder="1" applyAlignment="1">
      <alignment horizontal="center" vertical="top" wrapText="1"/>
    </xf>
    <xf numFmtId="43" fontId="60" fillId="34" borderId="10" xfId="44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43" fontId="16" fillId="34" borderId="10" xfId="42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top" wrapText="1"/>
    </xf>
    <xf numFmtId="165" fontId="2" fillId="34" borderId="19" xfId="0" applyNumberFormat="1" applyFont="1" applyFill="1" applyBorder="1" applyAlignment="1">
      <alignment horizontal="center" vertical="center" wrapText="1"/>
    </xf>
    <xf numFmtId="165" fontId="2" fillId="34" borderId="21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165" fontId="2" fillId="34" borderId="12" xfId="0" applyNumberFormat="1" applyFont="1" applyFill="1" applyBorder="1" applyAlignment="1">
      <alignment wrapText="1"/>
    </xf>
    <xf numFmtId="165" fontId="2" fillId="34" borderId="13" xfId="0" applyNumberFormat="1" applyFont="1" applyFill="1" applyBorder="1" applyAlignment="1">
      <alignment horizontal="center" wrapText="1"/>
    </xf>
    <xf numFmtId="165" fontId="2" fillId="34" borderId="15" xfId="0" applyNumberFormat="1" applyFont="1" applyFill="1" applyBorder="1" applyAlignment="1">
      <alignment horizontal="center" wrapText="1"/>
    </xf>
    <xf numFmtId="2" fontId="2" fillId="34" borderId="12" xfId="0" applyNumberFormat="1" applyFont="1" applyFill="1" applyBorder="1" applyAlignment="1">
      <alignment vertical="center" wrapText="1"/>
    </xf>
    <xf numFmtId="165" fontId="61" fillId="34" borderId="13" xfId="0" applyNumberFormat="1" applyFont="1" applyFill="1" applyBorder="1" applyAlignment="1">
      <alignment horizontal="left" vertical="center" wrapText="1"/>
    </xf>
    <xf numFmtId="0" fontId="62" fillId="34" borderId="18" xfId="0" applyFont="1" applyFill="1" applyBorder="1" applyAlignment="1">
      <alignment horizontal="left" vertical="top" wrapText="1"/>
    </xf>
    <xf numFmtId="165" fontId="62" fillId="34" borderId="18" xfId="0" applyNumberFormat="1" applyFont="1" applyFill="1" applyBorder="1" applyAlignment="1">
      <alignment horizontal="left" vertical="center" wrapText="1"/>
    </xf>
    <xf numFmtId="0" fontId="62" fillId="34" borderId="0" xfId="0" applyFont="1" applyFill="1" applyBorder="1" applyAlignment="1">
      <alignment horizontal="left" vertical="top" wrapText="1"/>
    </xf>
    <xf numFmtId="165" fontId="62" fillId="34" borderId="13" xfId="0" applyNumberFormat="1" applyFont="1" applyFill="1" applyBorder="1" applyAlignment="1">
      <alignment horizontal="left" vertical="center" wrapText="1"/>
    </xf>
    <xf numFmtId="43" fontId="2" fillId="34" borderId="13" xfId="42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right" vertical="center" wrapText="1"/>
    </xf>
    <xf numFmtId="43" fontId="63" fillId="34" borderId="10" xfId="44" applyFont="1" applyFill="1" applyBorder="1" applyAlignment="1">
      <alignment vertical="center" wrapText="1"/>
    </xf>
    <xf numFmtId="43" fontId="2" fillId="34" borderId="13" xfId="44" applyFont="1" applyFill="1" applyBorder="1" applyAlignment="1">
      <alignment horizontal="left" vertical="center" wrapText="1"/>
    </xf>
    <xf numFmtId="165" fontId="64" fillId="0" borderId="0" xfId="0" applyNumberFormat="1" applyFont="1" applyAlignment="1">
      <alignment horizontal="center"/>
    </xf>
    <xf numFmtId="171" fontId="2" fillId="34" borderId="13" xfId="42" applyNumberFormat="1" applyFont="1" applyFill="1" applyBorder="1" applyAlignment="1">
      <alignment horizontal="left" vertical="center" wrapText="1"/>
    </xf>
    <xf numFmtId="171" fontId="2" fillId="34" borderId="15" xfId="42" applyNumberFormat="1" applyFont="1" applyFill="1" applyBorder="1" applyAlignment="1">
      <alignment horizontal="left" vertical="center" wrapText="1"/>
    </xf>
    <xf numFmtId="43" fontId="2" fillId="34" borderId="13" xfId="42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top" wrapText="1"/>
    </xf>
    <xf numFmtId="164" fontId="61" fillId="34" borderId="22" xfId="0" applyNumberFormat="1" applyFont="1" applyFill="1" applyBorder="1" applyAlignment="1">
      <alignment horizontal="left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5" fontId="2" fillId="34" borderId="15" xfId="0" applyNumberFormat="1" applyFont="1" applyFill="1" applyBorder="1" applyAlignment="1">
      <alignment horizontal="center" vertical="center" wrapText="1"/>
    </xf>
    <xf numFmtId="172" fontId="63" fillId="34" borderId="10" xfId="44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43" fontId="63" fillId="34" borderId="10" xfId="44" applyNumberFormat="1" applyFont="1" applyFill="1" applyBorder="1" applyAlignment="1">
      <alignment vertical="center" wrapText="1"/>
    </xf>
    <xf numFmtId="2" fontId="65" fillId="34" borderId="13" xfId="0" applyNumberFormat="1" applyFont="1" applyFill="1" applyBorder="1" applyAlignment="1">
      <alignment horizontal="left" vertical="center" wrapText="1"/>
    </xf>
    <xf numFmtId="43" fontId="65" fillId="34" borderId="13" xfId="44" applyFont="1" applyFill="1" applyBorder="1" applyAlignment="1">
      <alignment horizontal="center" vertical="center" wrapText="1"/>
    </xf>
    <xf numFmtId="2" fontId="65" fillId="34" borderId="21" xfId="0" applyNumberFormat="1" applyFont="1" applyFill="1" applyBorder="1" applyAlignment="1">
      <alignment horizontal="left" vertical="center" wrapText="1"/>
    </xf>
    <xf numFmtId="165" fontId="2" fillId="34" borderId="23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vertical="top" wrapText="1"/>
    </xf>
    <xf numFmtId="2" fontId="65" fillId="34" borderId="22" xfId="0" applyNumberFormat="1" applyFont="1" applyFill="1" applyBorder="1" applyAlignment="1">
      <alignment horizontal="left" vertical="center" wrapText="1"/>
    </xf>
    <xf numFmtId="0" fontId="65" fillId="34" borderId="13" xfId="0" applyFont="1" applyFill="1" applyBorder="1" applyAlignment="1">
      <alignment horizontal="left" vertical="top" wrapText="1"/>
    </xf>
    <xf numFmtId="165" fontId="65" fillId="34" borderId="13" xfId="0" applyNumberFormat="1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left" vertical="top" wrapText="1"/>
    </xf>
    <xf numFmtId="165" fontId="65" fillId="34" borderId="13" xfId="0" applyNumberFormat="1" applyFont="1" applyFill="1" applyBorder="1" applyAlignment="1">
      <alignment horizontal="left" vertical="center" wrapText="1"/>
    </xf>
    <xf numFmtId="0" fontId="65" fillId="34" borderId="18" xfId="0" applyFont="1" applyFill="1" applyBorder="1" applyAlignment="1">
      <alignment horizontal="left" vertical="center" wrapText="1"/>
    </xf>
    <xf numFmtId="172" fontId="16" fillId="34" borderId="10" xfId="44" applyNumberFormat="1" applyFont="1" applyFill="1" applyBorder="1" applyAlignment="1">
      <alignment vertical="center" wrapText="1"/>
    </xf>
    <xf numFmtId="0" fontId="14" fillId="35" borderId="16" xfId="0" applyFont="1" applyFill="1" applyBorder="1" applyAlignment="1">
      <alignment horizontal="left" vertical="center" wrapText="1"/>
    </xf>
    <xf numFmtId="0" fontId="14" fillId="35" borderId="24" xfId="0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right" vertical="center" wrapText="1"/>
    </xf>
    <xf numFmtId="0" fontId="14" fillId="34" borderId="17" xfId="0" applyFont="1" applyFill="1" applyBorder="1" applyAlignment="1">
      <alignment horizontal="right" vertical="center" wrapText="1"/>
    </xf>
    <xf numFmtId="0" fontId="14" fillId="34" borderId="19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top"/>
    </xf>
    <xf numFmtId="165" fontId="2" fillId="34" borderId="0" xfId="0" applyNumberFormat="1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right" vertical="center" wrapText="1"/>
    </xf>
    <xf numFmtId="0" fontId="14" fillId="34" borderId="23" xfId="0" applyFont="1" applyFill="1" applyBorder="1" applyAlignment="1">
      <alignment horizontal="right" vertical="center" wrapText="1"/>
    </xf>
    <xf numFmtId="0" fontId="60" fillId="34" borderId="16" xfId="0" applyFont="1" applyFill="1" applyBorder="1" applyAlignment="1">
      <alignment horizontal="right" vertical="center" wrapText="1"/>
    </xf>
    <xf numFmtId="0" fontId="60" fillId="34" borderId="17" xfId="0" applyFont="1" applyFill="1" applyBorder="1" applyAlignment="1">
      <alignment horizontal="right" vertical="center" wrapText="1"/>
    </xf>
    <xf numFmtId="0" fontId="7" fillId="36" borderId="1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34" borderId="11" xfId="0" applyFont="1" applyFill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115</xdr:row>
      <xdr:rowOff>161925</xdr:rowOff>
    </xdr:from>
    <xdr:to>
      <xdr:col>6</xdr:col>
      <xdr:colOff>76200</xdr:colOff>
      <xdr:row>125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4136350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75" zoomScaleNormal="175" zoomScalePageLayoutView="0" workbookViewId="0" topLeftCell="A102">
      <selection activeCell="H122" sqref="H122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44.625" style="0" customWidth="1"/>
    <col min="4" max="4" width="7.625" style="0" customWidth="1"/>
    <col min="5" max="5" width="8.875" style="0" customWidth="1"/>
  </cols>
  <sheetData>
    <row r="1" spans="1:6" ht="12.75">
      <c r="A1" s="129" t="s">
        <v>38</v>
      </c>
      <c r="B1" s="129"/>
      <c r="C1" s="8" t="s">
        <v>25</v>
      </c>
      <c r="D1" s="8"/>
      <c r="E1" s="8"/>
      <c r="F1" s="8"/>
    </row>
    <row r="2" spans="1:6" ht="12.75">
      <c r="A2" s="22"/>
      <c r="C2" s="8" t="s">
        <v>26</v>
      </c>
      <c r="D2" s="8"/>
      <c r="E2" s="8"/>
      <c r="F2" s="8"/>
    </row>
    <row r="3" spans="1:6" ht="12.75">
      <c r="A3" s="22"/>
      <c r="C3" s="8" t="s">
        <v>27</v>
      </c>
      <c r="D3" s="8"/>
      <c r="E3" s="8"/>
      <c r="F3" s="8"/>
    </row>
    <row r="4" spans="1:4" ht="7.5" customHeight="1">
      <c r="A4" s="10"/>
      <c r="B4" s="10"/>
      <c r="C4" s="10"/>
      <c r="D4" s="10"/>
    </row>
    <row r="5" spans="1:6" ht="19.5" customHeight="1">
      <c r="A5" s="122" t="s">
        <v>28</v>
      </c>
      <c r="B5" s="123"/>
      <c r="C5" s="123"/>
      <c r="D5" s="123"/>
      <c r="E5" s="123"/>
      <c r="F5" s="124"/>
    </row>
    <row r="6" spans="1:5" ht="8.25" customHeight="1">
      <c r="A6" s="7"/>
      <c r="B6" s="7"/>
      <c r="C6" s="7"/>
      <c r="D6" s="7"/>
      <c r="E6" s="7"/>
    </row>
    <row r="7" spans="1:7" ht="28.5" customHeight="1">
      <c r="A7" s="117" t="s">
        <v>23</v>
      </c>
      <c r="B7" s="117"/>
      <c r="C7" s="125" t="s">
        <v>115</v>
      </c>
      <c r="D7" s="125"/>
      <c r="E7" s="125"/>
      <c r="F7" s="125"/>
      <c r="G7" s="37"/>
    </row>
    <row r="8" spans="1:7" ht="6.75" customHeight="1">
      <c r="A8" s="9"/>
      <c r="B8" s="9"/>
      <c r="C8" s="9"/>
      <c r="D8" s="9"/>
      <c r="E8" s="9"/>
      <c r="F8" s="11"/>
      <c r="G8" s="15"/>
    </row>
    <row r="9" spans="1:6" ht="36">
      <c r="A9" s="12" t="s">
        <v>6</v>
      </c>
      <c r="B9" s="1" t="s">
        <v>16</v>
      </c>
      <c r="C9" s="13" t="s">
        <v>7</v>
      </c>
      <c r="D9" s="13" t="s">
        <v>29</v>
      </c>
      <c r="E9" s="13" t="s">
        <v>8</v>
      </c>
      <c r="F9" s="13" t="s">
        <v>30</v>
      </c>
    </row>
    <row r="10" spans="1:6" ht="12.75">
      <c r="A10" s="14" t="s">
        <v>9</v>
      </c>
      <c r="B10" s="14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</row>
    <row r="11" spans="1:6" ht="15" customHeight="1">
      <c r="A11" s="110" t="s">
        <v>46</v>
      </c>
      <c r="B11" s="111"/>
      <c r="C11" s="111"/>
      <c r="D11" s="111"/>
      <c r="E11" s="111"/>
      <c r="F11" s="112"/>
    </row>
    <row r="12" spans="1:6" ht="24">
      <c r="A12" s="5" t="s">
        <v>31</v>
      </c>
      <c r="B12" s="5" t="s">
        <v>0</v>
      </c>
      <c r="C12" s="20" t="s">
        <v>17</v>
      </c>
      <c r="D12" s="5" t="s">
        <v>15</v>
      </c>
      <c r="E12" s="72"/>
      <c r="F12" s="16"/>
    </row>
    <row r="13" spans="1:6" ht="12.75">
      <c r="A13" s="43"/>
      <c r="B13" s="43"/>
      <c r="C13" s="105">
        <v>0.31</v>
      </c>
      <c r="D13" s="43" t="s">
        <v>15</v>
      </c>
      <c r="E13" s="73">
        <v>0.31</v>
      </c>
      <c r="F13" s="18"/>
    </row>
    <row r="14" spans="1:6" ht="15" customHeight="1">
      <c r="A14" s="43"/>
      <c r="B14" s="43"/>
      <c r="C14" s="105">
        <v>0.026</v>
      </c>
      <c r="D14" s="43" t="s">
        <v>15</v>
      </c>
      <c r="E14" s="73">
        <v>0.026</v>
      </c>
      <c r="F14" s="18"/>
    </row>
    <row r="15" spans="1:6" ht="12.75">
      <c r="A15" s="17"/>
      <c r="B15" s="19"/>
      <c r="C15" s="105">
        <v>0.293</v>
      </c>
      <c r="D15" s="6" t="s">
        <v>15</v>
      </c>
      <c r="E15" s="74">
        <v>0.293</v>
      </c>
      <c r="F15" s="18"/>
    </row>
    <row r="16" spans="1:6" ht="12.75">
      <c r="A16" s="39"/>
      <c r="B16" s="40"/>
      <c r="C16" s="3"/>
      <c r="D16" s="130" t="s">
        <v>47</v>
      </c>
      <c r="E16" s="115"/>
      <c r="F16" s="33">
        <f>SUM(E13:E15)</f>
        <v>0.629</v>
      </c>
    </row>
    <row r="17" spans="1:8" ht="24">
      <c r="A17" s="5" t="s">
        <v>32</v>
      </c>
      <c r="B17" s="5" t="s">
        <v>56</v>
      </c>
      <c r="C17" s="31" t="s">
        <v>104</v>
      </c>
      <c r="D17" s="4" t="s">
        <v>19</v>
      </c>
      <c r="E17" s="75"/>
      <c r="F17" s="69"/>
      <c r="H17" s="36"/>
    </row>
    <row r="18" spans="1:9" ht="13.5">
      <c r="A18" s="43"/>
      <c r="B18" s="43"/>
      <c r="C18" s="77" t="s">
        <v>58</v>
      </c>
      <c r="D18" s="42" t="s">
        <v>19</v>
      </c>
      <c r="E18" s="65">
        <v>22.4</v>
      </c>
      <c r="F18" s="70"/>
      <c r="I18" s="36"/>
    </row>
    <row r="19" spans="1:6" ht="13.5">
      <c r="A19" s="17"/>
      <c r="B19" s="19"/>
      <c r="C19" s="78" t="s">
        <v>59</v>
      </c>
      <c r="D19" s="68" t="s">
        <v>19</v>
      </c>
      <c r="E19" s="71">
        <v>22.75</v>
      </c>
      <c r="F19" s="70"/>
    </row>
    <row r="20" spans="1:6" ht="12.75">
      <c r="A20" s="62"/>
      <c r="B20" s="63"/>
      <c r="C20" s="66"/>
      <c r="D20" s="118" t="s">
        <v>47</v>
      </c>
      <c r="E20" s="119"/>
      <c r="F20" s="67">
        <f>E18+E19</f>
        <v>45.15</v>
      </c>
    </row>
    <row r="21" spans="1:6" ht="24">
      <c r="A21" s="5" t="s">
        <v>63</v>
      </c>
      <c r="B21" s="5" t="s">
        <v>56</v>
      </c>
      <c r="C21" s="20" t="s">
        <v>55</v>
      </c>
      <c r="D21" s="5" t="s">
        <v>19</v>
      </c>
      <c r="E21" s="29"/>
      <c r="F21" s="16"/>
    </row>
    <row r="22" spans="1:6" ht="13.5">
      <c r="A22" s="43"/>
      <c r="B22" s="43"/>
      <c r="C22" s="104" t="s">
        <v>60</v>
      </c>
      <c r="D22" s="42" t="s">
        <v>19</v>
      </c>
      <c r="E22" s="65">
        <v>9.6</v>
      </c>
      <c r="F22" s="18"/>
    </row>
    <row r="23" spans="1:6" ht="13.5">
      <c r="A23" s="17"/>
      <c r="B23" s="19"/>
      <c r="C23" s="104" t="s">
        <v>60</v>
      </c>
      <c r="D23" s="26" t="s">
        <v>19</v>
      </c>
      <c r="E23" s="71">
        <v>9.6</v>
      </c>
      <c r="F23" s="18"/>
    </row>
    <row r="24" spans="1:6" ht="12.75">
      <c r="A24" s="62"/>
      <c r="B24" s="63"/>
      <c r="C24" s="64"/>
      <c r="D24" s="113" t="s">
        <v>47</v>
      </c>
      <c r="E24" s="114"/>
      <c r="F24" s="67">
        <f>E23+E22</f>
        <v>19.2</v>
      </c>
    </row>
    <row r="25" spans="1:6" ht="24">
      <c r="A25" s="5" t="s">
        <v>64</v>
      </c>
      <c r="B25" s="5" t="s">
        <v>57</v>
      </c>
      <c r="C25" s="20" t="s">
        <v>105</v>
      </c>
      <c r="D25" s="5" t="s">
        <v>19</v>
      </c>
      <c r="E25" s="29"/>
      <c r="F25" s="16"/>
    </row>
    <row r="26" spans="1:8" ht="13.5">
      <c r="A26" s="43"/>
      <c r="B26" s="43"/>
      <c r="C26" s="104" t="s">
        <v>61</v>
      </c>
      <c r="D26" s="42" t="s">
        <v>19</v>
      </c>
      <c r="E26" s="65">
        <v>110</v>
      </c>
      <c r="F26" s="18"/>
      <c r="H26" s="36"/>
    </row>
    <row r="27" spans="1:6" ht="13.5">
      <c r="A27" s="43"/>
      <c r="B27" s="43"/>
      <c r="C27" s="104" t="s">
        <v>62</v>
      </c>
      <c r="D27" s="42" t="s">
        <v>19</v>
      </c>
      <c r="E27" s="65">
        <v>18</v>
      </c>
      <c r="F27" s="18"/>
    </row>
    <row r="28" spans="1:6" ht="13.5">
      <c r="A28" s="17"/>
      <c r="B28" s="19"/>
      <c r="C28" s="104" t="s">
        <v>62</v>
      </c>
      <c r="D28" s="26" t="s">
        <v>19</v>
      </c>
      <c r="E28" s="65">
        <v>18</v>
      </c>
      <c r="F28" s="18"/>
    </row>
    <row r="29" spans="1:6" ht="12.75">
      <c r="A29" s="62"/>
      <c r="B29" s="63"/>
      <c r="C29" s="64"/>
      <c r="D29" s="113" t="s">
        <v>47</v>
      </c>
      <c r="E29" s="114"/>
      <c r="F29" s="67">
        <f>SUM(E26:E28)</f>
        <v>146</v>
      </c>
    </row>
    <row r="30" spans="1:6" ht="27" customHeight="1">
      <c r="A30" s="4" t="s">
        <v>65</v>
      </c>
      <c r="B30" s="5" t="s">
        <v>1</v>
      </c>
      <c r="C30" s="28" t="s">
        <v>18</v>
      </c>
      <c r="D30" s="5" t="s">
        <v>19</v>
      </c>
      <c r="E30" s="29"/>
      <c r="F30" s="16"/>
    </row>
    <row r="31" spans="1:6" ht="13.5">
      <c r="A31" s="42"/>
      <c r="B31" s="43"/>
      <c r="C31" s="79" t="s">
        <v>66</v>
      </c>
      <c r="D31" s="42" t="s">
        <v>19</v>
      </c>
      <c r="E31" s="81">
        <v>1305</v>
      </c>
      <c r="F31" s="18"/>
    </row>
    <row r="32" spans="1:6" ht="13.5">
      <c r="A32" s="42"/>
      <c r="B32" s="43"/>
      <c r="C32" s="79" t="s">
        <v>67</v>
      </c>
      <c r="D32" s="42" t="s">
        <v>19</v>
      </c>
      <c r="E32" s="81">
        <v>117</v>
      </c>
      <c r="F32" s="18"/>
    </row>
    <row r="33" spans="1:6" ht="13.5">
      <c r="A33" s="42"/>
      <c r="B33" s="43"/>
      <c r="C33" s="80" t="s">
        <v>68</v>
      </c>
      <c r="D33" s="26" t="s">
        <v>19</v>
      </c>
      <c r="E33" s="30">
        <v>1318.5</v>
      </c>
      <c r="F33" s="18"/>
    </row>
    <row r="34" spans="1:6" ht="12.75">
      <c r="A34" s="39"/>
      <c r="B34" s="40"/>
      <c r="C34" s="3"/>
      <c r="D34" s="113" t="s">
        <v>47</v>
      </c>
      <c r="E34" s="114"/>
      <c r="F34" s="34">
        <f>SUM(E31:E33)</f>
        <v>2740.5</v>
      </c>
    </row>
    <row r="35" spans="1:8" ht="12.75" customHeight="1">
      <c r="A35" s="110" t="s">
        <v>48</v>
      </c>
      <c r="B35" s="111"/>
      <c r="C35" s="111"/>
      <c r="D35" s="111"/>
      <c r="E35" s="111"/>
      <c r="F35" s="112"/>
      <c r="H35" s="27"/>
    </row>
    <row r="36" spans="1:6" ht="24.75" customHeight="1">
      <c r="A36" s="57" t="s">
        <v>33</v>
      </c>
      <c r="B36" s="49" t="s">
        <v>49</v>
      </c>
      <c r="C36" s="58" t="s">
        <v>106</v>
      </c>
      <c r="D36" s="49" t="s">
        <v>50</v>
      </c>
      <c r="E36" s="56"/>
      <c r="F36" s="50"/>
    </row>
    <row r="37" spans="1:6" ht="12.75">
      <c r="A37" s="59"/>
      <c r="B37" s="51"/>
      <c r="C37" s="97">
        <v>6</v>
      </c>
      <c r="D37" s="60" t="s">
        <v>50</v>
      </c>
      <c r="E37" s="98">
        <v>6</v>
      </c>
      <c r="F37" s="52"/>
    </row>
    <row r="38" spans="1:6" ht="12.75">
      <c r="A38" s="53"/>
      <c r="B38" s="54"/>
      <c r="C38" s="55"/>
      <c r="D38" s="120" t="s">
        <v>47</v>
      </c>
      <c r="E38" s="121"/>
      <c r="F38" s="61">
        <f>E37</f>
        <v>6</v>
      </c>
    </row>
    <row r="39" spans="1:6" ht="48">
      <c r="A39" s="57" t="s">
        <v>34</v>
      </c>
      <c r="B39" s="49" t="s">
        <v>49</v>
      </c>
      <c r="C39" s="58" t="s">
        <v>101</v>
      </c>
      <c r="D39" s="49" t="s">
        <v>50</v>
      </c>
      <c r="E39" s="56"/>
      <c r="F39" s="50"/>
    </row>
    <row r="40" spans="1:8" ht="12.75">
      <c r="A40" s="59"/>
      <c r="B40" s="51"/>
      <c r="C40" s="97">
        <v>9</v>
      </c>
      <c r="D40" s="60" t="s">
        <v>50</v>
      </c>
      <c r="E40" s="98">
        <v>9</v>
      </c>
      <c r="F40" s="52"/>
      <c r="H40" s="27"/>
    </row>
    <row r="41" spans="1:12" ht="12.75">
      <c r="A41" s="53"/>
      <c r="B41" s="54"/>
      <c r="C41" s="55"/>
      <c r="D41" s="120" t="s">
        <v>47</v>
      </c>
      <c r="E41" s="121"/>
      <c r="F41" s="61">
        <f>E40</f>
        <v>9</v>
      </c>
      <c r="J41" s="23"/>
      <c r="L41" s="25"/>
    </row>
    <row r="42" spans="1:12" ht="24">
      <c r="A42" s="57" t="s">
        <v>85</v>
      </c>
      <c r="B42" s="49" t="s">
        <v>49</v>
      </c>
      <c r="C42" s="58" t="s">
        <v>107</v>
      </c>
      <c r="D42" s="49" t="s">
        <v>50</v>
      </c>
      <c r="E42" s="56"/>
      <c r="F42" s="50"/>
      <c r="I42" s="23"/>
      <c r="J42" s="23"/>
      <c r="K42" s="23"/>
      <c r="L42" s="23"/>
    </row>
    <row r="43" spans="1:6" ht="12.75">
      <c r="A43" s="59"/>
      <c r="B43" s="51"/>
      <c r="C43" s="97">
        <v>6.5</v>
      </c>
      <c r="D43" s="60" t="s">
        <v>50</v>
      </c>
      <c r="E43" s="98">
        <v>6.5</v>
      </c>
      <c r="F43" s="52"/>
    </row>
    <row r="44" spans="1:8" ht="12.75">
      <c r="A44" s="53"/>
      <c r="B44" s="54"/>
      <c r="C44" s="55"/>
      <c r="D44" s="120" t="s">
        <v>47</v>
      </c>
      <c r="E44" s="121"/>
      <c r="F44" s="61">
        <f>E43</f>
        <v>6.5</v>
      </c>
      <c r="H44" s="27"/>
    </row>
    <row r="45" spans="1:6" ht="39" customHeight="1">
      <c r="A45" s="57" t="s">
        <v>86</v>
      </c>
      <c r="B45" s="49" t="s">
        <v>49</v>
      </c>
      <c r="C45" s="58" t="s">
        <v>102</v>
      </c>
      <c r="D45" s="49" t="s">
        <v>50</v>
      </c>
      <c r="E45" s="56"/>
      <c r="F45" s="50"/>
    </row>
    <row r="46" spans="1:6" ht="12.75">
      <c r="A46" s="59"/>
      <c r="B46" s="51"/>
      <c r="C46" s="99">
        <v>8</v>
      </c>
      <c r="D46" s="60" t="s">
        <v>50</v>
      </c>
      <c r="E46" s="98">
        <v>8</v>
      </c>
      <c r="F46" s="52"/>
    </row>
    <row r="47" spans="1:6" ht="12.75">
      <c r="A47" s="53"/>
      <c r="B47" s="54"/>
      <c r="C47" s="55"/>
      <c r="D47" s="120" t="s">
        <v>47</v>
      </c>
      <c r="E47" s="121"/>
      <c r="F47" s="61">
        <f>E46</f>
        <v>8</v>
      </c>
    </row>
    <row r="48" spans="1:6" ht="12.75">
      <c r="A48" s="110" t="s">
        <v>51</v>
      </c>
      <c r="B48" s="111"/>
      <c r="C48" s="111"/>
      <c r="D48" s="111"/>
      <c r="E48" s="111"/>
      <c r="F48" s="112"/>
    </row>
    <row r="49" spans="1:6" ht="24">
      <c r="A49" s="4" t="s">
        <v>35</v>
      </c>
      <c r="B49" s="5" t="s">
        <v>69</v>
      </c>
      <c r="C49" s="28" t="s">
        <v>70</v>
      </c>
      <c r="D49" s="49" t="s">
        <v>19</v>
      </c>
      <c r="E49" s="29"/>
      <c r="F49" s="16"/>
    </row>
    <row r="50" spans="1:6" ht="13.5">
      <c r="A50" s="42"/>
      <c r="B50" s="43"/>
      <c r="C50" s="104" t="s">
        <v>61</v>
      </c>
      <c r="D50" s="42" t="s">
        <v>19</v>
      </c>
      <c r="E50" s="65">
        <v>110</v>
      </c>
      <c r="F50" s="18"/>
    </row>
    <row r="51" spans="1:6" ht="13.5">
      <c r="A51" s="42"/>
      <c r="B51" s="43"/>
      <c r="C51" s="104" t="s">
        <v>62</v>
      </c>
      <c r="D51" s="42" t="s">
        <v>19</v>
      </c>
      <c r="E51" s="65">
        <v>18</v>
      </c>
      <c r="F51" s="18"/>
    </row>
    <row r="52" spans="1:6" ht="13.5">
      <c r="A52" s="82"/>
      <c r="B52" s="6"/>
      <c r="C52" s="104" t="s">
        <v>62</v>
      </c>
      <c r="D52" s="26" t="s">
        <v>19</v>
      </c>
      <c r="E52" s="65">
        <v>18</v>
      </c>
      <c r="F52" s="18"/>
    </row>
    <row r="53" spans="1:6" ht="12.75">
      <c r="A53" s="39"/>
      <c r="B53" s="40"/>
      <c r="C53" s="3"/>
      <c r="D53" s="113" t="s">
        <v>47</v>
      </c>
      <c r="E53" s="114"/>
      <c r="F53" s="83">
        <f>SUM(E50:E52)</f>
        <v>146</v>
      </c>
    </row>
    <row r="54" spans="1:6" ht="36">
      <c r="A54" s="4" t="s">
        <v>36</v>
      </c>
      <c r="B54" s="5" t="s">
        <v>71</v>
      </c>
      <c r="C54" s="28" t="s">
        <v>72</v>
      </c>
      <c r="D54" s="49" t="s">
        <v>19</v>
      </c>
      <c r="E54" s="29"/>
      <c r="F54" s="16"/>
    </row>
    <row r="55" spans="1:6" ht="13.5">
      <c r="A55" s="42"/>
      <c r="B55" s="43"/>
      <c r="C55" s="104" t="s">
        <v>61</v>
      </c>
      <c r="D55" s="42" t="s">
        <v>19</v>
      </c>
      <c r="E55" s="65">
        <v>110</v>
      </c>
      <c r="F55" s="18"/>
    </row>
    <row r="56" spans="1:6" ht="13.5">
      <c r="A56" s="42"/>
      <c r="B56" s="43"/>
      <c r="C56" s="104" t="s">
        <v>62</v>
      </c>
      <c r="D56" s="42" t="s">
        <v>19</v>
      </c>
      <c r="E56" s="65">
        <v>18</v>
      </c>
      <c r="F56" s="18"/>
    </row>
    <row r="57" spans="1:6" ht="13.5">
      <c r="A57" s="82"/>
      <c r="B57" s="6"/>
      <c r="C57" s="104" t="s">
        <v>62</v>
      </c>
      <c r="D57" s="26" t="s">
        <v>19</v>
      </c>
      <c r="E57" s="65">
        <v>18</v>
      </c>
      <c r="F57" s="18"/>
    </row>
    <row r="58" spans="1:6" ht="12.75">
      <c r="A58" s="39"/>
      <c r="B58" s="40"/>
      <c r="C58" s="3"/>
      <c r="D58" s="113" t="s">
        <v>47</v>
      </c>
      <c r="E58" s="114"/>
      <c r="F58" s="83">
        <f>SUM(E55:E57)</f>
        <v>146</v>
      </c>
    </row>
    <row r="59" spans="1:6" ht="36">
      <c r="A59" s="4" t="s">
        <v>73</v>
      </c>
      <c r="B59" s="5" t="s">
        <v>74</v>
      </c>
      <c r="C59" s="28" t="s">
        <v>75</v>
      </c>
      <c r="D59" s="49" t="s">
        <v>19</v>
      </c>
      <c r="E59" s="29"/>
      <c r="F59" s="16"/>
    </row>
    <row r="60" spans="1:6" ht="13.5">
      <c r="A60" s="42"/>
      <c r="B60" s="43"/>
      <c r="C60" s="104" t="s">
        <v>61</v>
      </c>
      <c r="D60" s="42" t="s">
        <v>19</v>
      </c>
      <c r="E60" s="65">
        <v>110</v>
      </c>
      <c r="F60" s="18"/>
    </row>
    <row r="61" spans="1:6" ht="13.5">
      <c r="A61" s="42"/>
      <c r="B61" s="43"/>
      <c r="C61" s="104" t="s">
        <v>62</v>
      </c>
      <c r="D61" s="42" t="s">
        <v>19</v>
      </c>
      <c r="E61" s="65">
        <v>18</v>
      </c>
      <c r="F61" s="18"/>
    </row>
    <row r="62" spans="1:6" ht="13.5">
      <c r="A62" s="82"/>
      <c r="B62" s="6"/>
      <c r="C62" s="104" t="s">
        <v>62</v>
      </c>
      <c r="D62" s="26" t="s">
        <v>19</v>
      </c>
      <c r="E62" s="65">
        <v>18</v>
      </c>
      <c r="F62" s="18"/>
    </row>
    <row r="63" spans="1:6" ht="12.75">
      <c r="A63" s="39"/>
      <c r="B63" s="40"/>
      <c r="C63" s="3"/>
      <c r="D63" s="113" t="s">
        <v>47</v>
      </c>
      <c r="E63" s="114"/>
      <c r="F63" s="83">
        <f>SUM(E60:E62)</f>
        <v>146</v>
      </c>
    </row>
    <row r="64" spans="1:6" ht="48">
      <c r="A64" s="4" t="s">
        <v>87</v>
      </c>
      <c r="B64" s="5" t="s">
        <v>2</v>
      </c>
      <c r="C64" s="28" t="s">
        <v>44</v>
      </c>
      <c r="D64" s="5" t="s">
        <v>19</v>
      </c>
      <c r="E64" s="29"/>
      <c r="F64" s="16"/>
    </row>
    <row r="65" spans="1:6" ht="13.5">
      <c r="A65" s="42"/>
      <c r="B65" s="43"/>
      <c r="C65" s="79" t="s">
        <v>66</v>
      </c>
      <c r="D65" s="42" t="s">
        <v>19</v>
      </c>
      <c r="E65" s="81">
        <v>1305</v>
      </c>
      <c r="F65" s="18"/>
    </row>
    <row r="66" spans="1:6" ht="13.5">
      <c r="A66" s="42"/>
      <c r="B66" s="43"/>
      <c r="C66" s="79" t="s">
        <v>67</v>
      </c>
      <c r="D66" s="42" t="s">
        <v>19</v>
      </c>
      <c r="E66" s="81">
        <v>117</v>
      </c>
      <c r="F66" s="18"/>
    </row>
    <row r="67" spans="1:6" ht="13.5">
      <c r="A67" s="42"/>
      <c r="B67" s="43"/>
      <c r="C67" s="80" t="s">
        <v>68</v>
      </c>
      <c r="D67" s="26" t="s">
        <v>19</v>
      </c>
      <c r="E67" s="30">
        <v>1318.5</v>
      </c>
      <c r="F67" s="18"/>
    </row>
    <row r="68" spans="1:6" ht="12.75">
      <c r="A68" s="39"/>
      <c r="B68" s="40"/>
      <c r="C68" s="3"/>
      <c r="D68" s="113" t="s">
        <v>47</v>
      </c>
      <c r="E68" s="114"/>
      <c r="F68" s="34">
        <f>SUM(E65:E67)</f>
        <v>2740.5</v>
      </c>
    </row>
    <row r="69" spans="1:6" ht="30" customHeight="1">
      <c r="A69" s="4" t="s">
        <v>88</v>
      </c>
      <c r="B69" s="21" t="s">
        <v>20</v>
      </c>
      <c r="C69" s="41" t="s">
        <v>22</v>
      </c>
      <c r="D69" s="21" t="s">
        <v>19</v>
      </c>
      <c r="E69" s="29"/>
      <c r="F69" s="16"/>
    </row>
    <row r="70" spans="1:6" ht="13.5">
      <c r="A70" s="42"/>
      <c r="B70" s="48"/>
      <c r="C70" s="104" t="s">
        <v>61</v>
      </c>
      <c r="D70" s="42" t="s">
        <v>19</v>
      </c>
      <c r="E70" s="65">
        <v>110</v>
      </c>
      <c r="F70" s="18"/>
    </row>
    <row r="71" spans="1:6" ht="13.5">
      <c r="A71" s="42"/>
      <c r="B71" s="48"/>
      <c r="C71" s="104" t="s">
        <v>62</v>
      </c>
      <c r="D71" s="42" t="s">
        <v>19</v>
      </c>
      <c r="E71" s="65">
        <v>18</v>
      </c>
      <c r="F71" s="18"/>
    </row>
    <row r="72" spans="1:6" ht="13.5">
      <c r="A72" s="42"/>
      <c r="B72" s="48"/>
      <c r="C72" s="104" t="s">
        <v>62</v>
      </c>
      <c r="D72" s="26" t="s">
        <v>19</v>
      </c>
      <c r="E72" s="65">
        <v>18</v>
      </c>
      <c r="F72" s="18"/>
    </row>
    <row r="73" spans="1:6" ht="13.5">
      <c r="A73" s="42"/>
      <c r="B73" s="48"/>
      <c r="C73" s="106" t="s">
        <v>66</v>
      </c>
      <c r="D73" s="42" t="s">
        <v>19</v>
      </c>
      <c r="E73" s="81">
        <v>1305</v>
      </c>
      <c r="F73" s="18"/>
    </row>
    <row r="74" spans="1:6" ht="13.5">
      <c r="A74" s="42"/>
      <c r="B74" s="48"/>
      <c r="C74" s="106" t="s">
        <v>67</v>
      </c>
      <c r="D74" s="42" t="s">
        <v>19</v>
      </c>
      <c r="E74" s="81">
        <v>117</v>
      </c>
      <c r="F74" s="18"/>
    </row>
    <row r="75" spans="1:6" ht="13.5">
      <c r="A75" s="42"/>
      <c r="B75" s="48"/>
      <c r="C75" s="107" t="s">
        <v>68</v>
      </c>
      <c r="D75" s="26" t="s">
        <v>19</v>
      </c>
      <c r="E75" s="30">
        <v>1318.5</v>
      </c>
      <c r="F75" s="18"/>
    </row>
    <row r="76" spans="1:6" ht="12.75">
      <c r="A76" s="39"/>
      <c r="B76" s="40"/>
      <c r="C76" s="3"/>
      <c r="D76" s="113" t="s">
        <v>47</v>
      </c>
      <c r="E76" s="114"/>
      <c r="F76" s="34">
        <f>SUM(E70:E75)</f>
        <v>2886.5</v>
      </c>
    </row>
    <row r="77" spans="1:6" ht="37.5">
      <c r="A77" s="4">
        <v>3.6</v>
      </c>
      <c r="B77" s="5" t="s">
        <v>3</v>
      </c>
      <c r="C77" s="2" t="s">
        <v>45</v>
      </c>
      <c r="D77" s="4" t="s">
        <v>21</v>
      </c>
      <c r="E77" s="29"/>
      <c r="F77" s="69"/>
    </row>
    <row r="78" spans="1:6" ht="12.75">
      <c r="A78" s="42"/>
      <c r="B78" s="43"/>
      <c r="C78" s="108" t="s">
        <v>76</v>
      </c>
      <c r="D78" s="42" t="s">
        <v>21</v>
      </c>
      <c r="E78" s="86">
        <v>9.2</v>
      </c>
      <c r="F78" s="70"/>
    </row>
    <row r="79" spans="1:6" ht="12.75">
      <c r="A79" s="42"/>
      <c r="B79" s="43"/>
      <c r="C79" s="108" t="s">
        <v>77</v>
      </c>
      <c r="D79" s="42" t="s">
        <v>21</v>
      </c>
      <c r="E79" s="86">
        <v>1.8</v>
      </c>
      <c r="F79" s="70"/>
    </row>
    <row r="80" spans="1:8" ht="12.75">
      <c r="A80" s="42"/>
      <c r="B80" s="43"/>
      <c r="C80" s="108" t="s">
        <v>77</v>
      </c>
      <c r="D80" s="42" t="s">
        <v>21</v>
      </c>
      <c r="E80" s="86">
        <v>1.8</v>
      </c>
      <c r="F80" s="70"/>
      <c r="H80" s="85"/>
    </row>
    <row r="81" spans="1:6" ht="12.75">
      <c r="A81" s="42"/>
      <c r="B81" s="43"/>
      <c r="C81" s="108" t="s">
        <v>78</v>
      </c>
      <c r="D81" s="42" t="s">
        <v>21</v>
      </c>
      <c r="E81" s="86">
        <v>104.4</v>
      </c>
      <c r="F81" s="70"/>
    </row>
    <row r="82" spans="1:6" ht="12.75">
      <c r="A82" s="42"/>
      <c r="B82" s="43"/>
      <c r="C82" s="108" t="s">
        <v>79</v>
      </c>
      <c r="D82" s="42" t="s">
        <v>21</v>
      </c>
      <c r="E82" s="86">
        <v>9.36</v>
      </c>
      <c r="F82" s="70"/>
    </row>
    <row r="83" spans="1:6" ht="12.75">
      <c r="A83" s="42"/>
      <c r="B83" s="43"/>
      <c r="C83" s="108" t="s">
        <v>80</v>
      </c>
      <c r="D83" s="68" t="s">
        <v>21</v>
      </c>
      <c r="E83" s="87">
        <v>105.48</v>
      </c>
      <c r="F83" s="70"/>
    </row>
    <row r="84" spans="1:6" ht="12.75">
      <c r="A84" s="39"/>
      <c r="B84" s="40"/>
      <c r="C84" s="3"/>
      <c r="D84" s="113" t="s">
        <v>47</v>
      </c>
      <c r="E84" s="119"/>
      <c r="F84" s="33">
        <f>SUM(E78:E83)</f>
        <v>232.04000000000002</v>
      </c>
    </row>
    <row r="85" spans="1:6" ht="12.75">
      <c r="A85" s="110" t="s">
        <v>52</v>
      </c>
      <c r="B85" s="111"/>
      <c r="C85" s="111"/>
      <c r="D85" s="111"/>
      <c r="E85" s="126"/>
      <c r="F85" s="112"/>
    </row>
    <row r="86" spans="1:6" ht="24.75" customHeight="1">
      <c r="A86" s="4" t="s">
        <v>37</v>
      </c>
      <c r="B86" s="21" t="s">
        <v>4</v>
      </c>
      <c r="C86" s="31" t="s">
        <v>43</v>
      </c>
      <c r="D86" s="21" t="s">
        <v>19</v>
      </c>
      <c r="E86" s="29"/>
      <c r="F86" s="16"/>
    </row>
    <row r="87" spans="1:6" ht="13.5">
      <c r="A87" s="42"/>
      <c r="B87" s="48"/>
      <c r="C87" s="108" t="s">
        <v>81</v>
      </c>
      <c r="D87" s="43" t="s">
        <v>19</v>
      </c>
      <c r="E87" s="88">
        <v>90</v>
      </c>
      <c r="F87" s="18"/>
    </row>
    <row r="88" spans="1:6" ht="13.5">
      <c r="A88" s="42"/>
      <c r="B88" s="48"/>
      <c r="C88" s="108" t="s">
        <v>62</v>
      </c>
      <c r="D88" s="43" t="s">
        <v>19</v>
      </c>
      <c r="E88" s="88">
        <v>18</v>
      </c>
      <c r="F88" s="18"/>
    </row>
    <row r="89" spans="1:6" ht="13.5">
      <c r="A89" s="42"/>
      <c r="B89" s="48"/>
      <c r="C89" s="108" t="s">
        <v>62</v>
      </c>
      <c r="D89" s="43" t="s">
        <v>19</v>
      </c>
      <c r="E89" s="88">
        <v>18</v>
      </c>
      <c r="F89" s="18"/>
    </row>
    <row r="90" spans="1:6" ht="13.5">
      <c r="A90" s="42"/>
      <c r="B90" s="48"/>
      <c r="C90" s="108" t="s">
        <v>82</v>
      </c>
      <c r="D90" s="43" t="s">
        <v>19</v>
      </c>
      <c r="E90" s="88">
        <v>1015</v>
      </c>
      <c r="F90" s="18"/>
    </row>
    <row r="91" spans="1:6" ht="13.5">
      <c r="A91" s="42"/>
      <c r="B91" s="48"/>
      <c r="C91" s="108" t="s">
        <v>83</v>
      </c>
      <c r="D91" s="43" t="s">
        <v>19</v>
      </c>
      <c r="E91" s="88">
        <v>91</v>
      </c>
      <c r="F91" s="18"/>
    </row>
    <row r="92" spans="1:6" ht="13.5">
      <c r="A92" s="42"/>
      <c r="B92" s="48"/>
      <c r="C92" s="108" t="s">
        <v>84</v>
      </c>
      <c r="D92" s="38" t="s">
        <v>19</v>
      </c>
      <c r="E92" s="84">
        <v>1025.5</v>
      </c>
      <c r="F92" s="18"/>
    </row>
    <row r="93" spans="1:6" ht="12.75">
      <c r="A93" s="39"/>
      <c r="B93" s="40"/>
      <c r="C93" s="3"/>
      <c r="D93" s="113" t="s">
        <v>47</v>
      </c>
      <c r="E93" s="114"/>
      <c r="F93" s="34">
        <f>SUM(E87:E92)</f>
        <v>2257.5</v>
      </c>
    </row>
    <row r="94" spans="1:6" ht="12.75">
      <c r="A94" s="110" t="s">
        <v>53</v>
      </c>
      <c r="B94" s="111"/>
      <c r="C94" s="111"/>
      <c r="D94" s="111"/>
      <c r="E94" s="111"/>
      <c r="F94" s="112"/>
    </row>
    <row r="95" spans="1:6" ht="24">
      <c r="A95" s="5" t="s">
        <v>54</v>
      </c>
      <c r="B95" s="5" t="s">
        <v>5</v>
      </c>
      <c r="C95" s="31" t="s">
        <v>89</v>
      </c>
      <c r="D95" s="5" t="s">
        <v>19</v>
      </c>
      <c r="E95" s="32"/>
      <c r="F95" s="16"/>
    </row>
    <row r="96" spans="1:6" ht="13.5">
      <c r="A96" s="43"/>
      <c r="B96" s="43"/>
      <c r="C96" s="76" t="s">
        <v>92</v>
      </c>
      <c r="D96" s="43" t="s">
        <v>19</v>
      </c>
      <c r="E96" s="88">
        <v>310</v>
      </c>
      <c r="F96" s="18"/>
    </row>
    <row r="97" spans="1:6" ht="13.5">
      <c r="A97" s="43"/>
      <c r="B97" s="43"/>
      <c r="C97" s="76" t="s">
        <v>91</v>
      </c>
      <c r="D97" s="43" t="s">
        <v>19</v>
      </c>
      <c r="E97" s="88">
        <v>26</v>
      </c>
      <c r="F97" s="18"/>
    </row>
    <row r="98" spans="1:6" ht="13.5">
      <c r="A98" s="43"/>
      <c r="B98" s="43"/>
      <c r="C98" s="76" t="s">
        <v>90</v>
      </c>
      <c r="D98" s="43" t="s">
        <v>19</v>
      </c>
      <c r="E98" s="88">
        <v>293</v>
      </c>
      <c r="F98" s="18"/>
    </row>
    <row r="99" spans="1:6" ht="12.75">
      <c r="A99" s="39"/>
      <c r="B99" s="40"/>
      <c r="C99" s="3"/>
      <c r="D99" s="113" t="s">
        <v>47</v>
      </c>
      <c r="E99" s="114"/>
      <c r="F99" s="35">
        <f>SUM(E96:E98)</f>
        <v>629</v>
      </c>
    </row>
    <row r="100" spans="1:6" ht="12.75">
      <c r="A100" s="110" t="s">
        <v>108</v>
      </c>
      <c r="B100" s="111"/>
      <c r="C100" s="111"/>
      <c r="D100" s="111"/>
      <c r="E100" s="111"/>
      <c r="F100" s="112"/>
    </row>
    <row r="101" spans="1:6" ht="36">
      <c r="A101" s="4" t="s">
        <v>93</v>
      </c>
      <c r="B101" s="89" t="s">
        <v>56</v>
      </c>
      <c r="C101" s="90" t="s">
        <v>113</v>
      </c>
      <c r="D101" s="5" t="s">
        <v>96</v>
      </c>
      <c r="E101" s="29"/>
      <c r="F101" s="16"/>
    </row>
    <row r="102" spans="1:6" ht="12.75">
      <c r="A102" s="68"/>
      <c r="B102" s="38"/>
      <c r="C102" s="91">
        <v>6</v>
      </c>
      <c r="D102" s="38" t="s">
        <v>96</v>
      </c>
      <c r="E102" s="92">
        <v>6</v>
      </c>
      <c r="F102" s="93"/>
    </row>
    <row r="103" spans="1:6" ht="12.75">
      <c r="A103" s="39"/>
      <c r="B103" s="40"/>
      <c r="C103" s="3"/>
      <c r="D103" s="113" t="s">
        <v>47</v>
      </c>
      <c r="E103" s="114"/>
      <c r="F103" s="109">
        <f>SUM(E100:E102)</f>
        <v>6</v>
      </c>
    </row>
    <row r="104" spans="1:6" ht="12.75">
      <c r="A104" s="110" t="s">
        <v>109</v>
      </c>
      <c r="B104" s="111"/>
      <c r="C104" s="111"/>
      <c r="D104" s="111"/>
      <c r="E104" s="111"/>
      <c r="F104" s="112"/>
    </row>
    <row r="105" spans="1:6" ht="24">
      <c r="A105" s="4" t="s">
        <v>110</v>
      </c>
      <c r="B105" s="89" t="s">
        <v>94</v>
      </c>
      <c r="C105" s="90" t="s">
        <v>95</v>
      </c>
      <c r="D105" s="5" t="s">
        <v>96</v>
      </c>
      <c r="E105" s="29"/>
      <c r="F105" s="16"/>
    </row>
    <row r="106" spans="1:6" ht="12.75">
      <c r="A106" s="68"/>
      <c r="B106" s="38"/>
      <c r="C106" s="91">
        <v>5</v>
      </c>
      <c r="D106" s="38" t="s">
        <v>96</v>
      </c>
      <c r="E106" s="92">
        <v>5</v>
      </c>
      <c r="F106" s="93"/>
    </row>
    <row r="107" spans="1:6" ht="12.75">
      <c r="A107" s="39"/>
      <c r="B107" s="40"/>
      <c r="C107" s="3"/>
      <c r="D107" s="113" t="s">
        <v>97</v>
      </c>
      <c r="E107" s="114"/>
      <c r="F107" s="94">
        <f>E106</f>
        <v>5</v>
      </c>
    </row>
    <row r="108" spans="1:6" ht="24">
      <c r="A108" s="4" t="s">
        <v>111</v>
      </c>
      <c r="B108" s="89" t="s">
        <v>94</v>
      </c>
      <c r="C108" s="95" t="s">
        <v>100</v>
      </c>
      <c r="D108" s="5" t="s">
        <v>96</v>
      </c>
      <c r="E108" s="29"/>
      <c r="F108" s="16"/>
    </row>
    <row r="109" spans="1:6" ht="12.75">
      <c r="A109" s="68"/>
      <c r="B109" s="38"/>
      <c r="C109" s="91">
        <v>5</v>
      </c>
      <c r="D109" s="38" t="s">
        <v>96</v>
      </c>
      <c r="E109" s="92">
        <v>5</v>
      </c>
      <c r="F109" s="93"/>
    </row>
    <row r="110" spans="1:6" ht="12.75">
      <c r="A110" s="39"/>
      <c r="B110" s="40"/>
      <c r="C110" s="3"/>
      <c r="D110" s="113" t="s">
        <v>97</v>
      </c>
      <c r="E110" s="115"/>
      <c r="F110" s="94">
        <f>E109</f>
        <v>5</v>
      </c>
    </row>
    <row r="111" spans="1:6" ht="24">
      <c r="A111" s="4" t="s">
        <v>112</v>
      </c>
      <c r="B111" s="89" t="s">
        <v>98</v>
      </c>
      <c r="C111" s="95" t="s">
        <v>99</v>
      </c>
      <c r="D111" s="4" t="s">
        <v>50</v>
      </c>
      <c r="E111" s="29"/>
      <c r="F111" s="69"/>
    </row>
    <row r="112" spans="1:6" ht="12.75">
      <c r="A112" s="42"/>
      <c r="B112" s="6"/>
      <c r="C112" s="102" t="s">
        <v>103</v>
      </c>
      <c r="D112" s="42" t="s">
        <v>50</v>
      </c>
      <c r="E112" s="101">
        <v>20</v>
      </c>
      <c r="F112" s="70"/>
    </row>
    <row r="113" spans="1:6" ht="12.75">
      <c r="A113" s="68"/>
      <c r="B113" s="38"/>
      <c r="C113" s="103">
        <v>20</v>
      </c>
      <c r="D113" s="68" t="s">
        <v>50</v>
      </c>
      <c r="E113" s="92">
        <v>20</v>
      </c>
      <c r="F113" s="100"/>
    </row>
    <row r="114" spans="1:6" ht="12.75">
      <c r="A114" s="39"/>
      <c r="B114" s="40"/>
      <c r="C114" s="3"/>
      <c r="D114" s="113" t="s">
        <v>97</v>
      </c>
      <c r="E114" s="119"/>
      <c r="F114" s="96">
        <f>SUM(E112:E113)</f>
        <v>40</v>
      </c>
    </row>
    <row r="115" spans="1:6" ht="12.75">
      <c r="A115" s="44"/>
      <c r="B115" s="44"/>
      <c r="C115" s="45"/>
      <c r="D115" s="46"/>
      <c r="E115" s="46"/>
      <c r="F115" s="47"/>
    </row>
    <row r="117" spans="1:6" ht="12.75">
      <c r="A117" s="116" t="s">
        <v>24</v>
      </c>
      <c r="B117" s="116"/>
      <c r="C117" s="23" t="s">
        <v>39</v>
      </c>
      <c r="F117" s="25"/>
    </row>
    <row r="118" spans="1:6" ht="12.75">
      <c r="A118" s="24"/>
      <c r="F118" s="23"/>
    </row>
    <row r="119" spans="1:6" ht="12.75">
      <c r="A119" s="116" t="s">
        <v>40</v>
      </c>
      <c r="B119" s="116"/>
      <c r="C119" s="128" t="s">
        <v>41</v>
      </c>
      <c r="D119" s="128"/>
      <c r="E119" s="128"/>
      <c r="F119" s="25"/>
    </row>
    <row r="120" spans="1:6" ht="12.75">
      <c r="A120" s="24"/>
      <c r="C120" s="127" t="s">
        <v>42</v>
      </c>
      <c r="D120" s="127"/>
      <c r="E120" s="127"/>
      <c r="F120" s="127"/>
    </row>
    <row r="122" ht="12.75">
      <c r="A122" s="7" t="s">
        <v>114</v>
      </c>
    </row>
  </sheetData>
  <sheetProtection/>
  <mergeCells count="36">
    <mergeCell ref="C120:F120"/>
    <mergeCell ref="D93:E93"/>
    <mergeCell ref="C119:E119"/>
    <mergeCell ref="D99:E99"/>
    <mergeCell ref="A1:B1"/>
    <mergeCell ref="D34:E34"/>
    <mergeCell ref="D84:E84"/>
    <mergeCell ref="D68:E68"/>
    <mergeCell ref="D16:E16"/>
    <mergeCell ref="A117:B117"/>
    <mergeCell ref="A5:F5"/>
    <mergeCell ref="C7:F7"/>
    <mergeCell ref="A11:F11"/>
    <mergeCell ref="A48:F48"/>
    <mergeCell ref="A85:F85"/>
    <mergeCell ref="A35:F35"/>
    <mergeCell ref="D38:E38"/>
    <mergeCell ref="D41:E41"/>
    <mergeCell ref="D58:E58"/>
    <mergeCell ref="D63:E63"/>
    <mergeCell ref="A119:B119"/>
    <mergeCell ref="A7:B7"/>
    <mergeCell ref="D24:E24"/>
    <mergeCell ref="D20:E20"/>
    <mergeCell ref="D29:E29"/>
    <mergeCell ref="D44:E44"/>
    <mergeCell ref="D47:E47"/>
    <mergeCell ref="D114:E114"/>
    <mergeCell ref="A94:F94"/>
    <mergeCell ref="D53:E53"/>
    <mergeCell ref="A104:F104"/>
    <mergeCell ref="D107:E107"/>
    <mergeCell ref="D110:E110"/>
    <mergeCell ref="D76:E76"/>
    <mergeCell ref="A100:F100"/>
    <mergeCell ref="D103:E1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2017-12-09T09:58:03Z</cp:lastPrinted>
  <dcterms:created xsi:type="dcterms:W3CDTF">1997-02-26T13:46:56Z</dcterms:created>
  <dcterms:modified xsi:type="dcterms:W3CDTF">2020-05-31T20:16:33Z</dcterms:modified>
  <cp:category/>
  <cp:version/>
  <cp:contentType/>
  <cp:contentStatus/>
</cp:coreProperties>
</file>